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E:\сайт 2\"/>
    </mc:Choice>
  </mc:AlternateContent>
  <bookViews>
    <workbookView xWindow="0" yWindow="0" windowWidth="28800" windowHeight="12300" activeTab="2"/>
  </bookViews>
  <sheets>
    <sheet name="2016" sheetId="2" r:id="rId1"/>
    <sheet name="2015" sheetId="3" r:id="rId2"/>
    <sheet name="2014" sheetId="4" r:id="rId3"/>
    <sheet name="2013" sheetId="5" r:id="rId4"/>
  </sheets>
  <calcPr calcId="162913"/>
</workbook>
</file>

<file path=xl/calcChain.xml><?xml version="1.0" encoding="utf-8"?>
<calcChain xmlns="http://schemas.openxmlformats.org/spreadsheetml/2006/main">
  <c r="C53" i="2" l="1"/>
  <c r="C11" i="2"/>
  <c r="C56" i="2" s="1"/>
  <c r="C35" i="3"/>
  <c r="C32" i="3"/>
  <c r="C11" i="3"/>
  <c r="C28" i="5"/>
  <c r="C11" i="5"/>
  <c r="C31" i="5" s="1"/>
  <c r="C28" i="4"/>
  <c r="C11" i="4"/>
  <c r="C31" i="4"/>
</calcChain>
</file>

<file path=xl/sharedStrings.xml><?xml version="1.0" encoding="utf-8"?>
<sst xmlns="http://schemas.openxmlformats.org/spreadsheetml/2006/main" count="89" uniqueCount="52">
  <si>
    <t>ИТОГО</t>
  </si>
  <si>
    <t xml:space="preserve">               ДОХОД</t>
  </si>
  <si>
    <t xml:space="preserve">           РАСХОДЫ</t>
  </si>
  <si>
    <t>ВСЕГО</t>
  </si>
  <si>
    <t>Остаток средств</t>
  </si>
  <si>
    <t>поступило ср-в за размещение оборудования для интернета</t>
  </si>
  <si>
    <t>вывоз и утилизация мусора</t>
  </si>
  <si>
    <t>услуги банка (ведение расч.счета)</t>
  </si>
  <si>
    <t>банковский % (прием коммун.платежей)</t>
  </si>
  <si>
    <t>поступила  квартплата(содержание и ремонт) за 2016г.</t>
  </si>
  <si>
    <t>вывоз мусора</t>
  </si>
  <si>
    <t>газпром газораспределение/ обслуж. Газовых сетей</t>
  </si>
  <si>
    <t>поступила  квартплата(содержание и ремонт) за 2015г.</t>
  </si>
  <si>
    <t xml:space="preserve">    Отчет по  за  2015г.</t>
  </si>
  <si>
    <t>задолженность жителей по квплате на 01.01.16</t>
  </si>
  <si>
    <t xml:space="preserve">    Отчет  за  2016г.</t>
  </si>
  <si>
    <t>Госпошлина</t>
  </si>
  <si>
    <t>УПТК ТПС/ сетевая вода для промывки, возмещ.комисии банка</t>
  </si>
  <si>
    <t>Ярпожбезопастность/ обсл. Вент.каналов</t>
  </si>
  <si>
    <t xml:space="preserve">услуги Управляющей компании (в т.ч. з/плата дворника,уборщицы,уборщика мусоропровода,сантехника,электрика, сварщика,плотника ), дополнительные работы, механиз.уборка снега, защита кровли от протечки. </t>
  </si>
  <si>
    <t>задолженность жителей по квплате на 01.01.17</t>
  </si>
  <si>
    <t>МКД    Ляпидевского 24</t>
  </si>
  <si>
    <t>вознаграждение совета дома ( декабрь15г. Январь-март16)</t>
  </si>
  <si>
    <t>Алгоритм-  противопожарноя защита</t>
  </si>
  <si>
    <t>Поздеев - песок</t>
  </si>
  <si>
    <t xml:space="preserve">РегионКоиплект- обслуживание теплоузла </t>
  </si>
  <si>
    <t>ОХРА- система видеонаблюдения</t>
  </si>
  <si>
    <t>ИП Киселев/ сантех и электро материалы, ремонт трубопровода в подвале, очистка ердака и подала)</t>
  </si>
  <si>
    <t xml:space="preserve">вознаграждение совета дома </t>
  </si>
  <si>
    <t>Ярлифт. Алгоритм-  противопожарноя защита</t>
  </si>
  <si>
    <t>Водоканал- бригада АВР</t>
  </si>
  <si>
    <t xml:space="preserve">ИП Киселев/ сантех и электро материалы, </t>
  </si>
  <si>
    <t>промзаказчик-  утепление фасада</t>
  </si>
  <si>
    <t>МКД     ЛЯПИДЕВСКОГО 24</t>
  </si>
  <si>
    <t xml:space="preserve">    Отчет по  за  2014г.</t>
  </si>
  <si>
    <t>поступила  квартплата(содержание и ремонт) за 2014г.</t>
  </si>
  <si>
    <t>Регион-комлект/ проектирование и монтаж узла учета</t>
  </si>
  <si>
    <t>Вива технология/ провода,колодки, розетки, хомуты</t>
  </si>
  <si>
    <t>мир дерева - доски</t>
  </si>
  <si>
    <t>УПТК ТПС- ГВС для промывки системы отопления</t>
  </si>
  <si>
    <t>ИП Коваленко- ремонт козырьков, балконных примыканий</t>
  </si>
  <si>
    <t>Регион-комлект/ обслуживание узла учета</t>
  </si>
  <si>
    <t>задолженность жителей по квплате на 01.01.15</t>
  </si>
  <si>
    <t>остаток ср-в 2013г.</t>
  </si>
  <si>
    <t>Ярославльлифт- система ППЗ</t>
  </si>
  <si>
    <t xml:space="preserve">    Отчет по  за  2013г.</t>
  </si>
  <si>
    <t>поступила  квартплата(содержание и ремонт) за 2013г.</t>
  </si>
  <si>
    <t>Дезинфекция</t>
  </si>
  <si>
    <t xml:space="preserve">Вознаграждение совета МКД </t>
  </si>
  <si>
    <t>задолженность жителей по квплате на 01.01.14</t>
  </si>
  <si>
    <t>остаток 2014</t>
  </si>
  <si>
    <t>установка прибора учета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</si>
</sst>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</font>
    <font>
      <b/>
      <sz val="12"/>
      <name val="Arial"/>
      <family val="2"/>
      <charset val="204"/>
    </font>
    <font>
      <sz val="12"/>
      <name val="Arial"/>
    </font>
    <font>
      <b/>
      <sz val="14"/>
      <name val="Arial"/>
      <family val="2"/>
      <charset val="204"/>
    </font>
    <font>
      <sz val="12"/>
      <name val="Arial"/>
      <family val="2"/>
      <charset val="204"/>
    </font>
    <font>
      <sz val="13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1" xfId="0" applyFont="1" applyBorder="1"/>
    <xf numFmtId="4" fontId="2" fillId="0" borderId="1" xfId="0" applyNumberFormat="1" applyFont="1" applyBorder="1"/>
    <xf numFmtId="4" fontId="1" fillId="0" borderId="1" xfId="0" applyNumberFormat="1" applyFont="1" applyBorder="1"/>
    <xf numFmtId="4" fontId="3" fillId="0" borderId="2" xfId="0" applyNumberFormat="1" applyFont="1" applyBorder="1"/>
    <xf numFmtId="4" fontId="1" fillId="0" borderId="2" xfId="0" applyNumberFormat="1" applyFont="1" applyBorder="1"/>
    <xf numFmtId="4" fontId="5" fillId="0" borderId="1" xfId="0" applyNumberFormat="1" applyFont="1" applyFill="1" applyBorder="1"/>
    <xf numFmtId="4" fontId="6" fillId="0" borderId="1" xfId="0" applyNumberFormat="1" applyFont="1" applyBorder="1"/>
    <xf numFmtId="4" fontId="1" fillId="0" borderId="0" xfId="0" applyNumberFormat="1" applyFont="1" applyBorder="1"/>
    <xf numFmtId="0" fontId="4" fillId="0" borderId="3" xfId="0" applyFont="1" applyBorder="1" applyAlignment="1">
      <alignment horizontal="left"/>
    </xf>
    <xf numFmtId="4" fontId="4" fillId="0" borderId="1" xfId="0" applyNumberFormat="1" applyFont="1" applyBorder="1"/>
    <xf numFmtId="0" fontId="4" fillId="0" borderId="4" xfId="0" applyFont="1" applyBorder="1" applyAlignment="1">
      <alignment horizontal="left"/>
    </xf>
    <xf numFmtId="4" fontId="4" fillId="0" borderId="5" xfId="0" applyNumberFormat="1" applyFont="1" applyBorder="1"/>
    <xf numFmtId="4" fontId="1" fillId="0" borderId="0" xfId="0" applyNumberFormat="1" applyFont="1"/>
    <xf numFmtId="4" fontId="4" fillId="0" borderId="1" xfId="0" applyNumberFormat="1" applyFont="1" applyBorder="1" applyAlignment="1">
      <alignment wrapText="1"/>
    </xf>
    <xf numFmtId="0" fontId="0" fillId="0" borderId="0" xfId="0" applyAlignment="1">
      <alignment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4" fillId="0" borderId="3" xfId="0" applyFont="1" applyBorder="1" applyAlignment="1">
      <alignment horizontal="left" wrapText="1"/>
    </xf>
    <xf numFmtId="0" fontId="4" fillId="0" borderId="4" xfId="0" applyFont="1" applyBorder="1" applyAlignment="1">
      <alignment horizontal="left" wrapText="1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0"/>
  <sheetViews>
    <sheetView topLeftCell="A6" workbookViewId="0">
      <selection activeCell="C60" sqref="C60"/>
    </sheetView>
  </sheetViews>
  <sheetFormatPr defaultRowHeight="12.75" x14ac:dyDescent="0.2"/>
  <cols>
    <col min="1" max="1" width="15.28515625" customWidth="1"/>
    <col min="2" max="2" width="67.28515625" customWidth="1"/>
    <col min="3" max="3" width="18" customWidth="1"/>
  </cols>
  <sheetData>
    <row r="1" spans="1:3" ht="15.75" x14ac:dyDescent="0.25">
      <c r="A1" s="1"/>
      <c r="B1" s="1" t="s">
        <v>21</v>
      </c>
      <c r="C1" s="1"/>
    </row>
    <row r="3" spans="1:3" ht="15.75" x14ac:dyDescent="0.25">
      <c r="A3" s="30" t="s">
        <v>15</v>
      </c>
      <c r="B3" s="30"/>
      <c r="C3" s="30"/>
    </row>
    <row r="5" spans="1:3" ht="15.75" x14ac:dyDescent="0.25">
      <c r="B5" s="2" t="s">
        <v>1</v>
      </c>
    </row>
    <row r="6" spans="1:3" ht="15" x14ac:dyDescent="0.2">
      <c r="A6" s="3"/>
      <c r="B6" s="3"/>
      <c r="C6" s="4">
        <v>-88801.600000000006</v>
      </c>
    </row>
    <row r="7" spans="1:3" ht="16.5" x14ac:dyDescent="0.25">
      <c r="A7" s="3" t="s">
        <v>9</v>
      </c>
      <c r="B7" s="3"/>
      <c r="C7" s="8">
        <v>810032</v>
      </c>
    </row>
    <row r="8" spans="1:3" ht="16.5" x14ac:dyDescent="0.25">
      <c r="A8" s="22" t="s">
        <v>10</v>
      </c>
      <c r="B8" s="23"/>
      <c r="C8" s="8">
        <v>101504.25</v>
      </c>
    </row>
    <row r="9" spans="1:3" ht="16.5" x14ac:dyDescent="0.25">
      <c r="A9" s="22"/>
      <c r="B9" s="23"/>
      <c r="C9" s="8"/>
    </row>
    <row r="10" spans="1:3" ht="15" x14ac:dyDescent="0.2">
      <c r="A10" s="31" t="s">
        <v>5</v>
      </c>
      <c r="B10" s="31"/>
      <c r="C10" s="9">
        <v>36642.589999999997</v>
      </c>
    </row>
    <row r="11" spans="1:3" ht="15.75" x14ac:dyDescent="0.25">
      <c r="A11" s="32" t="s">
        <v>0</v>
      </c>
      <c r="B11" s="33"/>
      <c r="C11" s="5">
        <f>SUM(C6:C10)</f>
        <v>859377.24</v>
      </c>
    </row>
    <row r="13" spans="1:3" ht="15.75" x14ac:dyDescent="0.25">
      <c r="B13" s="2" t="s">
        <v>2</v>
      </c>
    </row>
    <row r="14" spans="1:3" ht="43.5" customHeight="1" x14ac:dyDescent="0.2">
      <c r="A14" s="24" t="s">
        <v>19</v>
      </c>
      <c r="B14" s="25"/>
      <c r="C14" s="12">
        <v>690972.63</v>
      </c>
    </row>
    <row r="15" spans="1:3" ht="15" x14ac:dyDescent="0.2">
      <c r="A15" s="26" t="s">
        <v>7</v>
      </c>
      <c r="B15" s="27"/>
      <c r="C15" s="12">
        <v>12620</v>
      </c>
    </row>
    <row r="16" spans="1:3" ht="15" x14ac:dyDescent="0.2">
      <c r="A16" s="26" t="s">
        <v>8</v>
      </c>
      <c r="B16" s="27"/>
      <c r="C16" s="12">
        <v>15796.77</v>
      </c>
    </row>
    <row r="17" spans="1:3" ht="15" x14ac:dyDescent="0.2">
      <c r="A17" s="26" t="s">
        <v>6</v>
      </c>
      <c r="B17" s="27"/>
      <c r="C17" s="12">
        <v>87853.25</v>
      </c>
    </row>
    <row r="18" spans="1:3" ht="15" x14ac:dyDescent="0.2">
      <c r="A18" s="26" t="s">
        <v>22</v>
      </c>
      <c r="B18" s="27"/>
      <c r="C18" s="12">
        <v>15420.8</v>
      </c>
    </row>
    <row r="19" spans="1:3" ht="15" x14ac:dyDescent="0.2">
      <c r="A19" s="26" t="s">
        <v>11</v>
      </c>
      <c r="B19" s="27"/>
      <c r="C19" s="12">
        <v>12634.49</v>
      </c>
    </row>
    <row r="20" spans="1:3" ht="15" x14ac:dyDescent="0.2">
      <c r="A20" s="26" t="s">
        <v>24</v>
      </c>
      <c r="B20" s="27"/>
      <c r="C20" s="12">
        <v>1500</v>
      </c>
    </row>
    <row r="21" spans="1:3" ht="15" x14ac:dyDescent="0.2">
      <c r="A21" s="26" t="s">
        <v>16</v>
      </c>
      <c r="B21" s="27"/>
      <c r="C21" s="12">
        <v>225.7</v>
      </c>
    </row>
    <row r="22" spans="1:3" ht="15" x14ac:dyDescent="0.2">
      <c r="A22" s="26" t="s">
        <v>17</v>
      </c>
      <c r="B22" s="27"/>
      <c r="C22" s="12">
        <v>9721.58</v>
      </c>
    </row>
    <row r="23" spans="1:3" s="17" customFormat="1" ht="30.75" customHeight="1" x14ac:dyDescent="0.2">
      <c r="A23" s="24" t="s">
        <v>27</v>
      </c>
      <c r="B23" s="25"/>
      <c r="C23" s="16">
        <v>37009.480000000003</v>
      </c>
    </row>
    <row r="24" spans="1:3" ht="15" x14ac:dyDescent="0.2">
      <c r="A24" s="24" t="s">
        <v>23</v>
      </c>
      <c r="B24" s="25"/>
      <c r="C24" s="12">
        <v>46262.400000000001</v>
      </c>
    </row>
    <row r="25" spans="1:3" ht="20.25" customHeight="1" x14ac:dyDescent="0.2">
      <c r="A25" s="26" t="s">
        <v>25</v>
      </c>
      <c r="B25" s="27"/>
      <c r="C25" s="12">
        <v>16000</v>
      </c>
    </row>
    <row r="26" spans="1:3" ht="15" x14ac:dyDescent="0.2">
      <c r="A26" s="26" t="s">
        <v>18</v>
      </c>
      <c r="B26" s="27"/>
      <c r="C26" s="12">
        <v>2101.56</v>
      </c>
    </row>
    <row r="27" spans="1:3" ht="15" x14ac:dyDescent="0.2">
      <c r="A27" s="24" t="s">
        <v>26</v>
      </c>
      <c r="B27" s="25"/>
      <c r="C27" s="12">
        <v>29825</v>
      </c>
    </row>
    <row r="28" spans="1:3" ht="15" x14ac:dyDescent="0.2">
      <c r="A28" s="26"/>
      <c r="B28" s="27"/>
      <c r="C28" s="12"/>
    </row>
    <row r="29" spans="1:3" ht="15" x14ac:dyDescent="0.2">
      <c r="A29" s="26"/>
      <c r="B29" s="27"/>
      <c r="C29" s="12"/>
    </row>
    <row r="30" spans="1:3" ht="15" x14ac:dyDescent="0.2">
      <c r="A30" s="24"/>
      <c r="B30" s="25"/>
      <c r="C30" s="12"/>
    </row>
    <row r="31" spans="1:3" ht="15" hidden="1" x14ac:dyDescent="0.2">
      <c r="A31" s="24"/>
      <c r="B31" s="25"/>
      <c r="C31" s="12"/>
    </row>
    <row r="32" spans="1:3" ht="15" hidden="1" x14ac:dyDescent="0.2">
      <c r="A32" s="24"/>
      <c r="B32" s="25"/>
      <c r="C32" s="12"/>
    </row>
    <row r="33" spans="1:3" ht="15" hidden="1" x14ac:dyDescent="0.2">
      <c r="A33" s="24"/>
      <c r="B33" s="25"/>
      <c r="C33" s="12"/>
    </row>
    <row r="34" spans="1:3" ht="15" hidden="1" x14ac:dyDescent="0.2">
      <c r="A34" s="24"/>
      <c r="B34" s="25"/>
      <c r="C34" s="12"/>
    </row>
    <row r="35" spans="1:3" ht="15" hidden="1" x14ac:dyDescent="0.2">
      <c r="A35" s="24"/>
      <c r="B35" s="25"/>
      <c r="C35" s="12"/>
    </row>
    <row r="36" spans="1:3" ht="15" hidden="1" x14ac:dyDescent="0.2">
      <c r="A36" s="24"/>
      <c r="B36" s="25"/>
      <c r="C36" s="12"/>
    </row>
    <row r="37" spans="1:3" ht="15" hidden="1" x14ac:dyDescent="0.2">
      <c r="A37" s="24"/>
      <c r="B37" s="25"/>
      <c r="C37" s="12"/>
    </row>
    <row r="38" spans="1:3" ht="15" hidden="1" x14ac:dyDescent="0.2">
      <c r="A38" s="24"/>
      <c r="B38" s="25"/>
      <c r="C38" s="12"/>
    </row>
    <row r="39" spans="1:3" ht="15" hidden="1" x14ac:dyDescent="0.2">
      <c r="A39" s="26"/>
      <c r="B39" s="27"/>
      <c r="C39" s="12"/>
    </row>
    <row r="40" spans="1:3" ht="15" hidden="1" x14ac:dyDescent="0.2">
      <c r="A40" s="11"/>
      <c r="B40" s="13"/>
      <c r="C40" s="12"/>
    </row>
    <row r="41" spans="1:3" ht="15" hidden="1" x14ac:dyDescent="0.2">
      <c r="A41" s="24"/>
      <c r="B41" s="25"/>
      <c r="C41" s="12"/>
    </row>
    <row r="42" spans="1:3" ht="15" hidden="1" x14ac:dyDescent="0.2">
      <c r="A42" s="26"/>
      <c r="B42" s="27"/>
      <c r="C42" s="12"/>
    </row>
    <row r="43" spans="1:3" ht="15" hidden="1" x14ac:dyDescent="0.2">
      <c r="A43" s="26"/>
      <c r="B43" s="27"/>
      <c r="C43" s="12"/>
    </row>
    <row r="44" spans="1:3" ht="15" hidden="1" x14ac:dyDescent="0.2">
      <c r="A44" s="26"/>
      <c r="B44" s="27"/>
      <c r="C44" s="12"/>
    </row>
    <row r="45" spans="1:3" ht="15" hidden="1" x14ac:dyDescent="0.2">
      <c r="A45" s="26"/>
      <c r="B45" s="27"/>
      <c r="C45" s="12"/>
    </row>
    <row r="46" spans="1:3" ht="15" hidden="1" x14ac:dyDescent="0.2">
      <c r="A46" s="24"/>
      <c r="B46" s="25"/>
      <c r="C46" s="12"/>
    </row>
    <row r="47" spans="1:3" ht="15" hidden="1" x14ac:dyDescent="0.2">
      <c r="A47" s="24"/>
      <c r="B47" s="25"/>
      <c r="C47" s="12"/>
    </row>
    <row r="48" spans="1:3" ht="15" hidden="1" x14ac:dyDescent="0.2">
      <c r="A48" s="24"/>
      <c r="B48" s="25"/>
      <c r="C48" s="12"/>
    </row>
    <row r="49" spans="1:3" ht="15" hidden="1" x14ac:dyDescent="0.2">
      <c r="A49" s="26"/>
      <c r="B49" s="27"/>
      <c r="C49" s="12"/>
    </row>
    <row r="50" spans="1:3" ht="15" hidden="1" x14ac:dyDescent="0.2">
      <c r="A50" s="26"/>
      <c r="B50" s="27"/>
      <c r="C50" s="12"/>
    </row>
    <row r="51" spans="1:3" ht="15" hidden="1" x14ac:dyDescent="0.2">
      <c r="A51" s="26"/>
      <c r="B51" s="27"/>
      <c r="C51" s="12"/>
    </row>
    <row r="52" spans="1:3" ht="15.75" thickBot="1" x14ac:dyDescent="0.25">
      <c r="A52" s="28"/>
      <c r="B52" s="29"/>
      <c r="C52" s="14"/>
    </row>
    <row r="53" spans="1:3" ht="16.5" thickBot="1" x14ac:dyDescent="0.3">
      <c r="A53" s="18" t="s">
        <v>3</v>
      </c>
      <c r="B53" s="19"/>
      <c r="C53" s="7">
        <f>SUM(C14:C52)</f>
        <v>977943.66</v>
      </c>
    </row>
    <row r="55" spans="1:3" ht="13.5" thickBot="1" x14ac:dyDescent="0.25"/>
    <row r="56" spans="1:3" ht="18.75" thickBot="1" x14ac:dyDescent="0.3">
      <c r="A56" s="20" t="s">
        <v>4</v>
      </c>
      <c r="B56" s="21"/>
      <c r="C56" s="6">
        <f>C11-C53</f>
        <v>-118566.42000000004</v>
      </c>
    </row>
    <row r="58" spans="1:3" ht="15.75" x14ac:dyDescent="0.25">
      <c r="C58" s="10"/>
    </row>
    <row r="60" spans="1:3" ht="15.75" x14ac:dyDescent="0.25">
      <c r="B60" s="1" t="s">
        <v>20</v>
      </c>
      <c r="C60" s="15">
        <v>110817.56</v>
      </c>
    </row>
  </sheetData>
  <mergeCells count="45">
    <mergeCell ref="A3:C3"/>
    <mergeCell ref="A10:B10"/>
    <mergeCell ref="A11:B11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6:B26"/>
    <mergeCell ref="A25:B25"/>
    <mergeCell ref="A28:B28"/>
    <mergeCell ref="A27:B27"/>
    <mergeCell ref="A51:B51"/>
    <mergeCell ref="A29:B29"/>
    <mergeCell ref="A30:B30"/>
    <mergeCell ref="A31:B31"/>
    <mergeCell ref="A32:B32"/>
    <mergeCell ref="A33:B33"/>
    <mergeCell ref="A34:B34"/>
    <mergeCell ref="A42:B42"/>
    <mergeCell ref="A43:B43"/>
    <mergeCell ref="A44:B44"/>
    <mergeCell ref="A45:B45"/>
    <mergeCell ref="A46:B46"/>
    <mergeCell ref="A35:B35"/>
    <mergeCell ref="A36:B36"/>
    <mergeCell ref="A37:B37"/>
    <mergeCell ref="A38:B38"/>
    <mergeCell ref="A39:B39"/>
    <mergeCell ref="A53:B53"/>
    <mergeCell ref="A56:B56"/>
    <mergeCell ref="A9:B9"/>
    <mergeCell ref="A8:B8"/>
    <mergeCell ref="A47:B47"/>
    <mergeCell ref="A48:B48"/>
    <mergeCell ref="A49:B49"/>
    <mergeCell ref="A50:B50"/>
    <mergeCell ref="A52:B52"/>
    <mergeCell ref="A41:B41"/>
  </mergeCells>
  <phoneticPr fontId="0" type="noConversion"/>
  <pageMargins left="0.75" right="0.75" top="1" bottom="1" header="0.5" footer="0.5"/>
  <pageSetup paperSize="9" scale="85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topLeftCell="A4" workbookViewId="0">
      <selection activeCell="E37" sqref="E37"/>
    </sheetView>
  </sheetViews>
  <sheetFormatPr defaultRowHeight="12.75" x14ac:dyDescent="0.2"/>
  <cols>
    <col min="2" max="2" width="62.42578125" customWidth="1"/>
    <col min="3" max="3" width="17.5703125" customWidth="1"/>
  </cols>
  <sheetData>
    <row r="1" spans="1:3" ht="15.75" x14ac:dyDescent="0.25">
      <c r="A1" s="1"/>
      <c r="B1" s="1" t="s">
        <v>33</v>
      </c>
      <c r="C1" s="1"/>
    </row>
    <row r="3" spans="1:3" ht="15.75" x14ac:dyDescent="0.25">
      <c r="A3" s="30" t="s">
        <v>13</v>
      </c>
      <c r="B3" s="30"/>
      <c r="C3" s="30"/>
    </row>
    <row r="5" spans="1:3" ht="15.75" x14ac:dyDescent="0.25">
      <c r="B5" s="2" t="s">
        <v>1</v>
      </c>
    </row>
    <row r="6" spans="1:3" ht="15" x14ac:dyDescent="0.2">
      <c r="A6" s="3"/>
      <c r="B6" s="3" t="s">
        <v>50</v>
      </c>
      <c r="C6" s="4">
        <v>-8230.67</v>
      </c>
    </row>
    <row r="7" spans="1:3" ht="16.5" x14ac:dyDescent="0.25">
      <c r="A7" s="3" t="s">
        <v>12</v>
      </c>
      <c r="B7" s="3"/>
      <c r="C7" s="8">
        <v>712027.7</v>
      </c>
    </row>
    <row r="8" spans="1:3" ht="16.5" x14ac:dyDescent="0.25">
      <c r="A8" s="22" t="s">
        <v>10</v>
      </c>
      <c r="B8" s="23"/>
      <c r="C8" s="8">
        <v>95473.84</v>
      </c>
    </row>
    <row r="9" spans="1:3" ht="16.5" x14ac:dyDescent="0.25">
      <c r="A9" s="22"/>
      <c r="B9" s="23"/>
      <c r="C9" s="8"/>
    </row>
    <row r="10" spans="1:3" ht="15" x14ac:dyDescent="0.2">
      <c r="A10" s="31" t="s">
        <v>5</v>
      </c>
      <c r="B10" s="31"/>
      <c r="C10" s="9">
        <v>32776.85</v>
      </c>
    </row>
    <row r="11" spans="1:3" ht="15.75" x14ac:dyDescent="0.25">
      <c r="A11" s="32" t="s">
        <v>0</v>
      </c>
      <c r="B11" s="33"/>
      <c r="C11" s="5">
        <f>SUM(C6:C10)</f>
        <v>832047.71999999986</v>
      </c>
    </row>
    <row r="13" spans="1:3" ht="15.75" x14ac:dyDescent="0.25">
      <c r="B13" s="2" t="s">
        <v>2</v>
      </c>
    </row>
    <row r="14" spans="1:3" ht="15" customHeight="1" x14ac:dyDescent="0.2">
      <c r="A14" s="24" t="s">
        <v>19</v>
      </c>
      <c r="B14" s="25"/>
      <c r="C14" s="12">
        <v>539790.16</v>
      </c>
    </row>
    <row r="15" spans="1:3" ht="15" x14ac:dyDescent="0.2">
      <c r="A15" s="26" t="s">
        <v>7</v>
      </c>
      <c r="B15" s="27"/>
      <c r="C15" s="12">
        <v>10077</v>
      </c>
    </row>
    <row r="16" spans="1:3" ht="15" x14ac:dyDescent="0.2">
      <c r="A16" s="26" t="s">
        <v>8</v>
      </c>
      <c r="B16" s="27"/>
      <c r="C16" s="12">
        <v>15331.87</v>
      </c>
    </row>
    <row r="17" spans="1:3" ht="15" x14ac:dyDescent="0.2">
      <c r="A17" s="26" t="s">
        <v>6</v>
      </c>
      <c r="B17" s="27"/>
      <c r="C17" s="12">
        <v>80573.8</v>
      </c>
    </row>
    <row r="18" spans="1:3" ht="15" x14ac:dyDescent="0.2">
      <c r="A18" s="26" t="s">
        <v>28</v>
      </c>
      <c r="B18" s="27"/>
      <c r="C18" s="12">
        <v>46262.400000000001</v>
      </c>
    </row>
    <row r="19" spans="1:3" ht="15" x14ac:dyDescent="0.2">
      <c r="A19" s="26" t="s">
        <v>11</v>
      </c>
      <c r="B19" s="27"/>
      <c r="C19" s="12">
        <v>8040.13</v>
      </c>
    </row>
    <row r="20" spans="1:3" ht="15" x14ac:dyDescent="0.2">
      <c r="A20" s="26" t="s">
        <v>30</v>
      </c>
      <c r="B20" s="27"/>
      <c r="C20" s="12">
        <v>35624.769999999997</v>
      </c>
    </row>
    <row r="21" spans="1:3" ht="15" x14ac:dyDescent="0.2">
      <c r="A21" s="26" t="s">
        <v>16</v>
      </c>
      <c r="B21" s="27"/>
      <c r="C21" s="12"/>
    </row>
    <row r="22" spans="1:3" ht="15" x14ac:dyDescent="0.2">
      <c r="A22" s="26" t="s">
        <v>17</v>
      </c>
      <c r="B22" s="27"/>
      <c r="C22" s="12">
        <v>4415.9799999999996</v>
      </c>
    </row>
    <row r="23" spans="1:3" ht="15" x14ac:dyDescent="0.2">
      <c r="A23" s="24" t="s">
        <v>31</v>
      </c>
      <c r="B23" s="25"/>
      <c r="C23" s="16">
        <v>4416.8</v>
      </c>
    </row>
    <row r="24" spans="1:3" ht="15" customHeight="1" x14ac:dyDescent="0.2">
      <c r="A24" s="24" t="s">
        <v>29</v>
      </c>
      <c r="B24" s="25"/>
      <c r="C24" s="12">
        <v>135316.41</v>
      </c>
    </row>
    <row r="25" spans="1:3" ht="15" x14ac:dyDescent="0.2">
      <c r="A25" s="26" t="s">
        <v>25</v>
      </c>
      <c r="B25" s="27"/>
      <c r="C25" s="12">
        <v>22500</v>
      </c>
    </row>
    <row r="26" spans="1:3" ht="15" x14ac:dyDescent="0.2">
      <c r="A26" s="24" t="s">
        <v>32</v>
      </c>
      <c r="B26" s="25"/>
      <c r="C26" s="12">
        <v>18500</v>
      </c>
    </row>
    <row r="27" spans="1:3" ht="15" x14ac:dyDescent="0.2">
      <c r="A27" s="26"/>
      <c r="B27" s="27"/>
      <c r="C27" s="12"/>
    </row>
    <row r="28" spans="1:3" ht="15" x14ac:dyDescent="0.2">
      <c r="A28" s="26"/>
      <c r="B28" s="27"/>
      <c r="C28" s="12"/>
    </row>
    <row r="29" spans="1:3" ht="15" x14ac:dyDescent="0.2">
      <c r="A29" s="26"/>
      <c r="B29" s="27"/>
      <c r="C29" s="12"/>
    </row>
    <row r="30" spans="1:3" ht="15" x14ac:dyDescent="0.2">
      <c r="A30" s="26"/>
      <c r="B30" s="27"/>
      <c r="C30" s="12"/>
    </row>
    <row r="31" spans="1:3" ht="15.75" thickBot="1" x14ac:dyDescent="0.25">
      <c r="A31" s="28"/>
      <c r="B31" s="29"/>
      <c r="C31" s="14"/>
    </row>
    <row r="32" spans="1:3" ht="16.5" thickBot="1" x14ac:dyDescent="0.3">
      <c r="A32" s="18" t="s">
        <v>3</v>
      </c>
      <c r="B32" s="19"/>
      <c r="C32" s="7">
        <f>SUM(C14:C31)</f>
        <v>920849.32000000018</v>
      </c>
    </row>
    <row r="34" spans="1:3" ht="13.5" thickBot="1" x14ac:dyDescent="0.25"/>
    <row r="35" spans="1:3" ht="18.75" thickBot="1" x14ac:dyDescent="0.3">
      <c r="A35" s="20" t="s">
        <v>4</v>
      </c>
      <c r="B35" s="21"/>
      <c r="C35" s="6">
        <f>C11-C32</f>
        <v>-88801.600000000326</v>
      </c>
    </row>
    <row r="37" spans="1:3" ht="15.75" x14ac:dyDescent="0.25">
      <c r="C37" s="10"/>
    </row>
    <row r="39" spans="1:3" ht="15.75" x14ac:dyDescent="0.25">
      <c r="B39" s="1" t="s">
        <v>14</v>
      </c>
      <c r="C39" s="15">
        <v>108172.87</v>
      </c>
    </row>
  </sheetData>
  <mergeCells count="25">
    <mergeCell ref="A24:B24"/>
    <mergeCell ref="A29:B29"/>
    <mergeCell ref="A30:B30"/>
    <mergeCell ref="A31:B31"/>
    <mergeCell ref="A32:B32"/>
    <mergeCell ref="A35:B35"/>
    <mergeCell ref="A28:B28"/>
    <mergeCell ref="A27:B27"/>
    <mergeCell ref="A25:B25"/>
    <mergeCell ref="A3:C3"/>
    <mergeCell ref="A8:B8"/>
    <mergeCell ref="A9:B9"/>
    <mergeCell ref="A10:B10"/>
    <mergeCell ref="A26:B26"/>
    <mergeCell ref="A19:B19"/>
    <mergeCell ref="A20:B20"/>
    <mergeCell ref="A21:B21"/>
    <mergeCell ref="A22:B22"/>
    <mergeCell ref="A23:B23"/>
    <mergeCell ref="A11:B11"/>
    <mergeCell ref="A14:B14"/>
    <mergeCell ref="A15:B15"/>
    <mergeCell ref="A16:B16"/>
    <mergeCell ref="A17:B17"/>
    <mergeCell ref="A18:B18"/>
  </mergeCells>
  <phoneticPr fontId="0" type="noConversion"/>
  <pageMargins left="0.25" right="0.25" top="0.75" bottom="0.75" header="0.3" footer="0.3"/>
  <pageSetup paperSize="9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3"/>
  <sheetViews>
    <sheetView tabSelected="1" workbookViewId="0">
      <selection activeCell="C17" sqref="C17"/>
    </sheetView>
  </sheetViews>
  <sheetFormatPr defaultRowHeight="12.75" x14ac:dyDescent="0.2"/>
  <cols>
    <col min="2" max="2" width="57" customWidth="1"/>
    <col min="3" max="3" width="26" customWidth="1"/>
  </cols>
  <sheetData>
    <row r="1" spans="1:3" ht="15.75" x14ac:dyDescent="0.25">
      <c r="A1" s="1"/>
      <c r="B1" s="1" t="s">
        <v>33</v>
      </c>
      <c r="C1" s="1"/>
    </row>
    <row r="3" spans="1:3" ht="15.75" x14ac:dyDescent="0.25">
      <c r="A3" s="30" t="s">
        <v>34</v>
      </c>
      <c r="B3" s="30"/>
      <c r="C3" s="30"/>
    </row>
    <row r="5" spans="1:3" ht="15.75" x14ac:dyDescent="0.25">
      <c r="B5" s="2" t="s">
        <v>1</v>
      </c>
    </row>
    <row r="6" spans="1:3" ht="15" x14ac:dyDescent="0.2">
      <c r="A6" s="3"/>
      <c r="B6" s="3" t="s">
        <v>43</v>
      </c>
      <c r="C6" s="4">
        <v>96865.2</v>
      </c>
    </row>
    <row r="7" spans="1:3" ht="16.5" x14ac:dyDescent="0.25">
      <c r="A7" s="3" t="s">
        <v>35</v>
      </c>
      <c r="B7" s="3"/>
      <c r="C7" s="8">
        <v>783414.73</v>
      </c>
    </row>
    <row r="8" spans="1:3" ht="16.5" x14ac:dyDescent="0.25">
      <c r="A8" s="22" t="s">
        <v>51</v>
      </c>
      <c r="B8" s="23"/>
      <c r="C8" s="8">
        <v>63141.51</v>
      </c>
    </row>
    <row r="9" spans="1:3" ht="16.5" x14ac:dyDescent="0.25">
      <c r="A9" s="22"/>
      <c r="B9" s="23"/>
      <c r="C9" s="8"/>
    </row>
    <row r="10" spans="1:3" ht="15" x14ac:dyDescent="0.2">
      <c r="A10" s="31" t="s">
        <v>5</v>
      </c>
      <c r="B10" s="31"/>
      <c r="C10" s="9">
        <v>35250</v>
      </c>
    </row>
    <row r="11" spans="1:3" ht="15.75" x14ac:dyDescent="0.25">
      <c r="A11" s="32" t="s">
        <v>0</v>
      </c>
      <c r="B11" s="33"/>
      <c r="C11" s="5">
        <f>SUM(C6:C10)</f>
        <v>978671.44</v>
      </c>
    </row>
    <row r="13" spans="1:3" ht="15.75" x14ac:dyDescent="0.25">
      <c r="B13" s="2" t="s">
        <v>2</v>
      </c>
    </row>
    <row r="14" spans="1:3" ht="75" customHeight="1" x14ac:dyDescent="0.2">
      <c r="A14" s="24" t="s">
        <v>19</v>
      </c>
      <c r="B14" s="25"/>
      <c r="C14" s="12">
        <v>430890.44</v>
      </c>
    </row>
    <row r="15" spans="1:3" ht="15" x14ac:dyDescent="0.2">
      <c r="A15" s="26" t="s">
        <v>7</v>
      </c>
      <c r="B15" s="27"/>
      <c r="C15" s="12">
        <v>9065</v>
      </c>
    </row>
    <row r="16" spans="1:3" ht="15" x14ac:dyDescent="0.2">
      <c r="A16" s="26" t="s">
        <v>8</v>
      </c>
      <c r="B16" s="27"/>
      <c r="C16" s="12">
        <v>16316.58</v>
      </c>
    </row>
    <row r="17" spans="1:3" ht="15" x14ac:dyDescent="0.2">
      <c r="A17" s="26" t="s">
        <v>6</v>
      </c>
      <c r="B17" s="27"/>
      <c r="C17" s="12">
        <v>146302.54999999999</v>
      </c>
    </row>
    <row r="18" spans="1:3" ht="15" x14ac:dyDescent="0.2">
      <c r="A18" s="26" t="s">
        <v>28</v>
      </c>
      <c r="B18" s="27"/>
      <c r="C18" s="12">
        <v>42407.199999999997</v>
      </c>
    </row>
    <row r="19" spans="1:3" ht="15" x14ac:dyDescent="0.2">
      <c r="A19" s="26" t="s">
        <v>44</v>
      </c>
      <c r="B19" s="27"/>
      <c r="C19" s="12">
        <v>153918.45000000001</v>
      </c>
    </row>
    <row r="20" spans="1:3" ht="15" x14ac:dyDescent="0.2">
      <c r="A20" s="26" t="s">
        <v>36</v>
      </c>
      <c r="B20" s="27"/>
      <c r="C20" s="12">
        <v>145000</v>
      </c>
    </row>
    <row r="21" spans="1:3" ht="15" x14ac:dyDescent="0.2">
      <c r="A21" s="26" t="s">
        <v>37</v>
      </c>
      <c r="B21" s="27"/>
      <c r="C21" s="12">
        <v>3262.7</v>
      </c>
    </row>
    <row r="22" spans="1:3" ht="15" x14ac:dyDescent="0.2">
      <c r="A22" s="26" t="s">
        <v>38</v>
      </c>
      <c r="B22" s="27"/>
      <c r="C22" s="12">
        <v>696</v>
      </c>
    </row>
    <row r="23" spans="1:3" ht="15" x14ac:dyDescent="0.2">
      <c r="A23" s="26" t="s">
        <v>39</v>
      </c>
      <c r="B23" s="27"/>
      <c r="C23" s="12">
        <v>3543.19</v>
      </c>
    </row>
    <row r="24" spans="1:3" ht="15" x14ac:dyDescent="0.2">
      <c r="A24" s="24" t="s">
        <v>40</v>
      </c>
      <c r="B24" s="25"/>
      <c r="C24" s="16">
        <v>28000</v>
      </c>
    </row>
    <row r="25" spans="1:3" ht="15" x14ac:dyDescent="0.2">
      <c r="A25" s="24" t="s">
        <v>41</v>
      </c>
      <c r="B25" s="25"/>
      <c r="C25" s="12">
        <v>7500</v>
      </c>
    </row>
    <row r="26" spans="1:3" ht="15" x14ac:dyDescent="0.2">
      <c r="A26" s="26"/>
      <c r="B26" s="27"/>
      <c r="C26" s="12"/>
    </row>
    <row r="27" spans="1:3" ht="15.75" thickBot="1" x14ac:dyDescent="0.25">
      <c r="A27" s="28"/>
      <c r="B27" s="29"/>
      <c r="C27" s="14"/>
    </row>
    <row r="28" spans="1:3" ht="16.5" thickBot="1" x14ac:dyDescent="0.3">
      <c r="A28" s="18" t="s">
        <v>3</v>
      </c>
      <c r="B28" s="19"/>
      <c r="C28" s="7">
        <f>SUM(C14:C27)</f>
        <v>986902.10999999987</v>
      </c>
    </row>
    <row r="30" spans="1:3" ht="13.5" thickBot="1" x14ac:dyDescent="0.25"/>
    <row r="31" spans="1:3" ht="18.75" thickBot="1" x14ac:dyDescent="0.3">
      <c r="A31" s="20" t="s">
        <v>4</v>
      </c>
      <c r="B31" s="21"/>
      <c r="C31" s="6">
        <f>SUM(C11-C28)</f>
        <v>-8230.6699999999255</v>
      </c>
    </row>
    <row r="33" spans="2:3" ht="15.75" x14ac:dyDescent="0.25">
      <c r="B33" s="1" t="s">
        <v>42</v>
      </c>
      <c r="C33" s="15">
        <v>122012.37</v>
      </c>
    </row>
  </sheetData>
  <mergeCells count="21">
    <mergeCell ref="A3:C3"/>
    <mergeCell ref="A8:B8"/>
    <mergeCell ref="A9:B9"/>
    <mergeCell ref="A10:B10"/>
    <mergeCell ref="A11:B11"/>
    <mergeCell ref="A14:B14"/>
    <mergeCell ref="A15:B15"/>
    <mergeCell ref="A16:B16"/>
    <mergeCell ref="A17:B17"/>
    <mergeCell ref="A18:B18"/>
    <mergeCell ref="A20:B20"/>
    <mergeCell ref="A21:B21"/>
    <mergeCell ref="A31:B31"/>
    <mergeCell ref="A19:B19"/>
    <mergeCell ref="A27:B27"/>
    <mergeCell ref="A28:B28"/>
    <mergeCell ref="A22:B22"/>
    <mergeCell ref="A23:B23"/>
    <mergeCell ref="A24:B24"/>
    <mergeCell ref="A25:B25"/>
    <mergeCell ref="A26:B26"/>
  </mergeCells>
  <pageMargins left="0.25" right="0.25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3"/>
  <sheetViews>
    <sheetView workbookViewId="0">
      <selection activeCell="C7" sqref="C7"/>
    </sheetView>
  </sheetViews>
  <sheetFormatPr defaultRowHeight="12.75" x14ac:dyDescent="0.2"/>
  <cols>
    <col min="1" max="1" width="34" customWidth="1"/>
    <col min="2" max="2" width="34.7109375" customWidth="1"/>
    <col min="3" max="3" width="20.42578125" customWidth="1"/>
  </cols>
  <sheetData>
    <row r="1" spans="1:3" ht="15.75" x14ac:dyDescent="0.25">
      <c r="A1" s="1"/>
      <c r="B1" s="1" t="s">
        <v>33</v>
      </c>
      <c r="C1" s="1"/>
    </row>
    <row r="3" spans="1:3" ht="15.75" x14ac:dyDescent="0.25">
      <c r="A3" s="30" t="s">
        <v>45</v>
      </c>
      <c r="B3" s="30"/>
      <c r="C3" s="30"/>
    </row>
    <row r="5" spans="1:3" ht="15.75" x14ac:dyDescent="0.25">
      <c r="B5" s="2" t="s">
        <v>1</v>
      </c>
    </row>
    <row r="6" spans="1:3" ht="15" x14ac:dyDescent="0.2">
      <c r="A6" s="3"/>
      <c r="B6" s="3"/>
      <c r="C6" s="4"/>
    </row>
    <row r="7" spans="1:3" ht="16.5" x14ac:dyDescent="0.25">
      <c r="A7" s="3" t="s">
        <v>46</v>
      </c>
      <c r="B7" s="3"/>
      <c r="C7" s="8">
        <v>354787.7</v>
      </c>
    </row>
    <row r="8" spans="1:3" ht="16.5" x14ac:dyDescent="0.25">
      <c r="A8" s="22"/>
      <c r="B8" s="23"/>
      <c r="C8" s="8"/>
    </row>
    <row r="9" spans="1:3" ht="16.5" x14ac:dyDescent="0.25">
      <c r="A9" s="22"/>
      <c r="B9" s="23"/>
      <c r="C9" s="8"/>
    </row>
    <row r="10" spans="1:3" ht="15" x14ac:dyDescent="0.2">
      <c r="A10" s="31" t="s">
        <v>5</v>
      </c>
      <c r="B10" s="31"/>
      <c r="C10" s="9">
        <v>1800</v>
      </c>
    </row>
    <row r="11" spans="1:3" ht="15.75" x14ac:dyDescent="0.25">
      <c r="A11" s="32" t="s">
        <v>0</v>
      </c>
      <c r="B11" s="33"/>
      <c r="C11" s="5">
        <f>SUM(C6:C10)</f>
        <v>356587.7</v>
      </c>
    </row>
    <row r="13" spans="1:3" ht="15.75" x14ac:dyDescent="0.25">
      <c r="B13" s="2" t="s">
        <v>2</v>
      </c>
    </row>
    <row r="14" spans="1:3" ht="15" x14ac:dyDescent="0.2">
      <c r="A14" s="24" t="s">
        <v>19</v>
      </c>
      <c r="B14" s="25"/>
      <c r="C14" s="12">
        <v>214426.2</v>
      </c>
    </row>
    <row r="15" spans="1:3" ht="15" x14ac:dyDescent="0.2">
      <c r="A15" s="26" t="s">
        <v>7</v>
      </c>
      <c r="B15" s="27"/>
      <c r="C15" s="12">
        <v>4488</v>
      </c>
    </row>
    <row r="16" spans="1:3" ht="15" x14ac:dyDescent="0.2">
      <c r="A16" s="26" t="s">
        <v>8</v>
      </c>
      <c r="B16" s="27"/>
      <c r="C16" s="12">
        <v>6532.3</v>
      </c>
    </row>
    <row r="17" spans="1:3" ht="15" x14ac:dyDescent="0.2">
      <c r="A17" s="26" t="s">
        <v>47</v>
      </c>
      <c r="B17" s="27"/>
      <c r="C17" s="12">
        <v>15000</v>
      </c>
    </row>
    <row r="18" spans="1:3" ht="15" x14ac:dyDescent="0.2">
      <c r="A18" s="26" t="s">
        <v>48</v>
      </c>
      <c r="B18" s="27"/>
      <c r="C18" s="12">
        <v>19276</v>
      </c>
    </row>
    <row r="19" spans="1:3" ht="15" x14ac:dyDescent="0.2">
      <c r="A19" s="26"/>
      <c r="B19" s="27"/>
      <c r="C19" s="12"/>
    </row>
    <row r="20" spans="1:3" ht="15" x14ac:dyDescent="0.2">
      <c r="A20" s="26"/>
      <c r="B20" s="27"/>
      <c r="C20" s="12"/>
    </row>
    <row r="21" spans="1:3" ht="15" x14ac:dyDescent="0.2">
      <c r="A21" s="26"/>
      <c r="B21" s="27"/>
      <c r="C21" s="12"/>
    </row>
    <row r="22" spans="1:3" ht="15" x14ac:dyDescent="0.2">
      <c r="A22" s="26"/>
      <c r="B22" s="27"/>
      <c r="C22" s="12"/>
    </row>
    <row r="23" spans="1:3" ht="15" x14ac:dyDescent="0.2">
      <c r="A23" s="26"/>
      <c r="B23" s="27"/>
      <c r="C23" s="12"/>
    </row>
    <row r="24" spans="1:3" ht="15" x14ac:dyDescent="0.2">
      <c r="A24" s="24"/>
      <c r="B24" s="25"/>
      <c r="C24" s="16"/>
    </row>
    <row r="25" spans="1:3" ht="15" x14ac:dyDescent="0.2">
      <c r="A25" s="24"/>
      <c r="B25" s="25"/>
      <c r="C25" s="12"/>
    </row>
    <row r="26" spans="1:3" ht="15" x14ac:dyDescent="0.2">
      <c r="A26" s="26"/>
      <c r="B26" s="27"/>
      <c r="C26" s="12"/>
    </row>
    <row r="27" spans="1:3" ht="15.75" thickBot="1" x14ac:dyDescent="0.25">
      <c r="A27" s="28"/>
      <c r="B27" s="29"/>
      <c r="C27" s="14"/>
    </row>
    <row r="28" spans="1:3" ht="16.5" thickBot="1" x14ac:dyDescent="0.3">
      <c r="A28" s="18" t="s">
        <v>3</v>
      </c>
      <c r="B28" s="19"/>
      <c r="C28" s="7">
        <f>SUM(C14:C27)</f>
        <v>259722.5</v>
      </c>
    </row>
    <row r="30" spans="1:3" ht="13.5" thickBot="1" x14ac:dyDescent="0.25"/>
    <row r="31" spans="1:3" ht="18.75" thickBot="1" x14ac:dyDescent="0.3">
      <c r="A31" s="20" t="s">
        <v>4</v>
      </c>
      <c r="B31" s="21"/>
      <c r="C31" s="6">
        <f>SUM(C11-C28)</f>
        <v>96865.200000000012</v>
      </c>
    </row>
    <row r="33" spans="1:3" ht="15.75" x14ac:dyDescent="0.25">
      <c r="A33" s="1" t="s">
        <v>49</v>
      </c>
      <c r="B33" s="1"/>
      <c r="C33" s="15">
        <v>71863.539999999994</v>
      </c>
    </row>
  </sheetData>
  <mergeCells count="21">
    <mergeCell ref="A3:C3"/>
    <mergeCell ref="A8:B8"/>
    <mergeCell ref="A9:B9"/>
    <mergeCell ref="A10:B10"/>
    <mergeCell ref="A11:B11"/>
    <mergeCell ref="A14:B14"/>
    <mergeCell ref="A15:B15"/>
    <mergeCell ref="A16:B16"/>
    <mergeCell ref="A17:B17"/>
    <mergeCell ref="A18:B18"/>
    <mergeCell ref="A19:B19"/>
    <mergeCell ref="A20:B20"/>
    <mergeCell ref="A27:B27"/>
    <mergeCell ref="A28:B28"/>
    <mergeCell ref="A31:B31"/>
    <mergeCell ref="A21:B21"/>
    <mergeCell ref="A22:B22"/>
    <mergeCell ref="A23:B23"/>
    <mergeCell ref="A24:B24"/>
    <mergeCell ref="A25:B25"/>
    <mergeCell ref="A26:B26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2016</vt:lpstr>
      <vt:lpstr>2015</vt:lpstr>
      <vt:lpstr>2014</vt:lpstr>
      <vt:lpstr>2013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Максим А. Щеников</cp:lastModifiedBy>
  <cp:lastPrinted>2017-05-03T08:55:22Z</cp:lastPrinted>
  <dcterms:created xsi:type="dcterms:W3CDTF">1996-10-08T23:32:33Z</dcterms:created>
  <dcterms:modified xsi:type="dcterms:W3CDTF">2019-01-29T12:55:43Z</dcterms:modified>
</cp:coreProperties>
</file>